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decont an 2023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<sst xmlns="http://schemas.openxmlformats.org/spreadsheetml/2006/main" count="34" uniqueCount="34">
  <si>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ALPHA MEDICAL -LABORATOR</t>
  </si>
  <si>
    <t>SP. JUD. Dr. POMPEI SAMARIAN"-HISTOPATOLOGIE</t>
  </si>
  <si>
    <t>SP. JUD. "Dr. POMPEI SAMARIAN-RADIOLOGIE</t>
  </si>
  <si>
    <t>SC PROMED SRL-RADIOLOGIE</t>
  </si>
  <si>
    <t>ALPHA MEDICAL -RADIOLOGIE</t>
  </si>
  <si>
    <t xml:space="preserve">SC GRINEI MEDICAL SRL 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</si>
  <si>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</si>
  <si>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</si>
  <si>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</si>
  <si>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</si>
  <si>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</si>
  <si>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</si>
  <si>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</si>
  <si>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</si>
  <si>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</si>
  <si>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</si>
  <si>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</si>
  <si>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</si>
  <si>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SP."Dr. POMPEI SAMARIAN" CALARASI-RADIOLOGIE inalta performanta</t>
  </si>
  <si>
    <t>TOTAL GENERAL</t>
  </si>
  <si>
    <t>TOTAL</t>
  </si>
  <si>
    <t>DENUMIRE FURNIZOR</t>
  </si>
  <si>
    <t>MEDIMA HEALTH- RADIOLOGIE inalta performanta</t>
  </si>
  <si>
    <t>ALPHA MEDICAL -RADIOLOGIE inalta performanta</t>
  </si>
  <si>
    <t>SPITALUL MUNICIPAL OLTENITA-radiologie</t>
  </si>
  <si>
    <t>SC CLINICA SANTE SRL-LABORATOR</t>
  </si>
  <si>
    <t>SC ROYALMED SRL CALARASI-LABORATOR</t>
  </si>
  <si>
    <t>SAN CRIS SRL-LABORATOR</t>
  </si>
  <si>
    <t>SPITALUL JUDETEAN DE URGENTA "Dr. POMPEI SAMARIAN" CALARASI-LABORATOR</t>
  </si>
  <si>
    <t>SC CABINET MEDICAL DR.TOPOLOGEANU GABRIELA SRL-VITAL CALARASI-LABORATOR</t>
  </si>
  <si>
    <t>S C BABEL MODEL SRL CALARASI--LABORATOR</t>
  </si>
  <si>
    <t>SUME DECONTATE FURNIZORILOR DE INVESTIGATII MEDICALE PARACLINICE AN 2023</t>
  </si>
  <si>
    <t>SPITALUL MUNICIPAL OLTENITA-HISTOPATOLOGIE</t>
  </si>
  <si>
    <r>
      <t>CMI FILIP MARIA OLTENITA</t>
    </r>
    <r>
      <rPr>
        <sz val="9"/>
        <rFont val="Arial"/>
        <family val="2"/>
      </rPr>
      <t>-RADIOGRAFII DENTARE+CT</t>
    </r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</si>
</sst>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4" fontId="3" fillId="0" borderId="1" xfId="19" applyNumberFormat="1" applyFont="1" applyBorder="1">
      <alignment/>
      <protection/>
    </xf>
    <xf numFmtId="4" fontId="3" fillId="0" borderId="1" xfId="0" applyNumberFormat="1" applyFont="1" applyBorder="1" applyAlignment="1">
      <alignment/>
    </xf>
    <xf numFmtId="0" fontId="3" fillId="0" borderId="1" xfId="19" applyFont="1" applyFill="1" applyBorder="1" applyAlignment="1">
      <alignment wrapText="1"/>
      <protection/>
    </xf>
    <xf numFmtId="0" fontId="1" fillId="0" borderId="1" xfId="0" applyFont="1" applyBorder="1" applyAlignment="1">
      <alignment horizontal="center"/>
    </xf>
    <xf numFmtId="4" fontId="1" fillId="0" borderId="1" xfId="19" applyNumberFormat="1" applyFont="1" applyBorder="1">
      <alignment/>
      <protection/>
    </xf>
    <xf numFmtId="4" fontId="5" fillId="0" borderId="1" xfId="19" applyNumberFormat="1" applyFont="1" applyBorder="1">
      <alignment/>
      <protection/>
    </xf>
    <xf numFmtId="0" fontId="3" fillId="0" borderId="2" xfId="19" applyFont="1" applyBorder="1" applyAlignment="1">
      <alignment wrapText="1"/>
      <protection/>
    </xf>
    <xf numFmtId="0" fontId="3" fillId="0" borderId="3" xfId="19" applyFont="1" applyBorder="1" applyAlignment="1">
      <alignment wrapText="1"/>
      <protection/>
    </xf>
    <xf numFmtId="4" fontId="1" fillId="0" borderId="4" xfId="19" applyNumberFormat="1" applyFont="1" applyBorder="1">
      <alignment/>
      <protection/>
    </xf>
    <xf numFmtId="4" fontId="1" fillId="0" borderId="5" xfId="19" applyNumberFormat="1" applyFont="1" applyBorder="1">
      <alignment/>
      <protection/>
    </xf>
    <xf numFmtId="4" fontId="1" fillId="0" borderId="6" xfId="19" applyNumberFormat="1" applyFont="1" applyBorder="1">
      <alignment/>
      <protection/>
    </xf>
    <xf numFmtId="4" fontId="1" fillId="0" borderId="7" xfId="19" applyNumberFormat="1" applyFont="1" applyBorder="1">
      <alignment/>
      <protection/>
    </xf>
    <xf numFmtId="4" fontId="5" fillId="0" borderId="2" xfId="19" applyNumberFormat="1" applyFont="1" applyBorder="1">
      <alignment/>
      <protection/>
    </xf>
    <xf numFmtId="4" fontId="5" fillId="0" borderId="8" xfId="19" applyNumberFormat="1" applyFont="1" applyBorder="1">
      <alignment/>
      <protection/>
    </xf>
    <xf numFmtId="4" fontId="0" fillId="0" borderId="0" xfId="0" applyNumberFormat="1" applyAlignment="1">
      <alignment/>
    </xf>
    <xf numFmtId="4" fontId="1" fillId="0" borderId="0" xfId="19" applyNumberFormat="1" applyFont="1" applyBorder="1">
      <alignment/>
      <protection/>
    </xf>
    <xf numFmtId="4" fontId="3" fillId="0" borderId="0" xfId="19" applyNumberFormat="1" applyFont="1" applyBorder="1">
      <alignment/>
      <protection/>
    </xf>
    <xf numFmtId="4" fontId="1" fillId="0" borderId="9" xfId="19" applyNumberFormat="1" applyFont="1" applyBorder="1">
      <alignment/>
      <protection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ntracte para 2017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7"/>
  <sheetViews>
    <sheetView tabSelected="1" workbookViewId="0" topLeftCell="A1">
      <selection activeCell="O23" sqref="O23"/>
    </sheetView>
  </sheetViews>
  <sheetFormatPr defaultColWidth="9.140625" defaultRowHeight="12.75"/>
  <cols>
    <col min="1" max="1" width="26.28125" style="0" customWidth="1"/>
    <col min="2" max="2" width="10.7109375" style="0" customWidth="1"/>
    <col min="3" max="3" width="10.28125" style="0" customWidth="1"/>
    <col min="4" max="4" width="12.28125" style="0" customWidth="1"/>
    <col min="5" max="5" width="11.421875" style="0" customWidth="1"/>
    <col min="6" max="6" width="11.57421875" style="0" customWidth="1"/>
    <col min="7" max="7" width="11.8515625" style="0" customWidth="1"/>
    <col min="8" max="8" width="11.7109375" style="0" customWidth="1"/>
    <col min="9" max="9" width="11.28125" style="0" customWidth="1"/>
    <col min="10" max="10" width="12.421875" style="0" customWidth="1"/>
    <col min="11" max="11" width="11.8515625" style="0" customWidth="1"/>
    <col min="12" max="12" width="11.00390625" style="0" customWidth="1"/>
    <col min="13" max="13" width="11.28125" style="0" customWidth="1"/>
    <col min="14" max="14" width="13.28125" style="0" customWidth="1"/>
    <col min="15" max="15" width="18.57421875" style="0" customWidth="1"/>
  </cols>
  <sheetData>
    <row r="2" spans="2:12" ht="12.75">
      <c r="B2" s="22" t="s">
        <v>31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4" spans="1:14" ht="12.75">
      <c r="A4" s="6" t="s">
        <v>21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2" t="s">
        <v>13</v>
      </c>
      <c r="J4" s="2" t="s">
        <v>14</v>
      </c>
      <c r="K4" s="2" t="s">
        <v>15</v>
      </c>
      <c r="L4" s="2" t="s">
        <v>16</v>
      </c>
      <c r="M4" s="2" t="s">
        <v>17</v>
      </c>
      <c r="N4" s="2" t="s">
        <v>20</v>
      </c>
    </row>
    <row r="5" spans="1:14" ht="24" customHeight="1">
      <c r="A5" s="9" t="s">
        <v>30</v>
      </c>
      <c r="B5" s="7">
        <v>48699.47</v>
      </c>
      <c r="C5" s="7">
        <v>55382.07</v>
      </c>
      <c r="D5" s="11">
        <v>55223.45</v>
      </c>
      <c r="E5" s="11">
        <v>54936.52</v>
      </c>
      <c r="F5" s="11">
        <v>55225.82</v>
      </c>
      <c r="G5" s="11">
        <v>58018.71</v>
      </c>
      <c r="H5" s="11">
        <v>50592.03</v>
      </c>
      <c r="I5" s="11">
        <v>55471.89</v>
      </c>
      <c r="J5" s="11">
        <v>59340.87</v>
      </c>
      <c r="K5" s="11">
        <v>63777.77</v>
      </c>
      <c r="L5" s="3">
        <v>62380.15</v>
      </c>
      <c r="M5" s="11">
        <v>39569.53</v>
      </c>
      <c r="N5" s="4">
        <f>M5+L5+K5+J5+I5+H5+G5+F5+E5+D5+C5+B5</f>
        <v>658618.2799999999</v>
      </c>
    </row>
    <row r="6" spans="1:14" ht="21.75" customHeight="1">
      <c r="A6" s="9" t="s">
        <v>25</v>
      </c>
      <c r="B6" s="7">
        <v>54988.2</v>
      </c>
      <c r="C6" s="7">
        <v>53538</v>
      </c>
      <c r="D6" s="11">
        <v>57441.48</v>
      </c>
      <c r="E6" s="11">
        <v>58706.67</v>
      </c>
      <c r="F6" s="11">
        <v>58793.74</v>
      </c>
      <c r="G6" s="11">
        <v>60207.5</v>
      </c>
      <c r="H6" s="11">
        <v>67014.57</v>
      </c>
      <c r="I6" s="11">
        <v>67732.44</v>
      </c>
      <c r="J6" s="11">
        <v>68511.45</v>
      </c>
      <c r="K6" s="11">
        <v>73464.57</v>
      </c>
      <c r="L6" s="3">
        <v>70301.01</v>
      </c>
      <c r="M6" s="11">
        <v>69748.02</v>
      </c>
      <c r="N6" s="4">
        <f aca="true" t="shared" si="0" ref="N6:N22">M6+L6+K6+J6+I6+H6+G6+F6+E6+D6+C6+B6</f>
        <v>760447.65</v>
      </c>
    </row>
    <row r="7" spans="1:14" ht="19.5" customHeight="1">
      <c r="A7" s="9" t="s">
        <v>0</v>
      </c>
      <c r="B7" s="7">
        <v>84092.14</v>
      </c>
      <c r="C7" s="7">
        <v>80779.76</v>
      </c>
      <c r="D7" s="11">
        <v>96520.62</v>
      </c>
      <c r="E7" s="11">
        <v>71688.94</v>
      </c>
      <c r="F7" s="11">
        <v>87268.48</v>
      </c>
      <c r="G7" s="11">
        <v>83723.23</v>
      </c>
      <c r="H7" s="11">
        <v>93393.02</v>
      </c>
      <c r="I7" s="11">
        <v>87798.13</v>
      </c>
      <c r="J7" s="11">
        <v>99563.74</v>
      </c>
      <c r="K7" s="11">
        <v>94034.45</v>
      </c>
      <c r="L7" s="3">
        <v>88801.69</v>
      </c>
      <c r="M7" s="11">
        <v>76486.3</v>
      </c>
      <c r="N7" s="4">
        <f t="shared" si="0"/>
        <v>1044150.5</v>
      </c>
    </row>
    <row r="8" spans="1:14" ht="23.25" customHeight="1">
      <c r="A8" s="9" t="s">
        <v>26</v>
      </c>
      <c r="B8" s="7">
        <v>65245.73</v>
      </c>
      <c r="C8" s="7">
        <v>72392.41</v>
      </c>
      <c r="D8" s="11">
        <v>62035.86</v>
      </c>
      <c r="E8" s="11">
        <v>62647.33</v>
      </c>
      <c r="F8" s="11">
        <v>62780.79</v>
      </c>
      <c r="G8" s="11">
        <v>66129.75</v>
      </c>
      <c r="H8" s="11">
        <v>76348.44</v>
      </c>
      <c r="I8" s="11">
        <v>63762.8</v>
      </c>
      <c r="J8" s="11">
        <v>81419.35</v>
      </c>
      <c r="K8" s="11">
        <v>75386.57</v>
      </c>
      <c r="L8" s="3">
        <v>74165.74</v>
      </c>
      <c r="M8" s="11">
        <v>71260.27</v>
      </c>
      <c r="N8" s="4">
        <f t="shared" si="0"/>
        <v>833575.04</v>
      </c>
    </row>
    <row r="9" spans="1:14" ht="19.5" customHeight="1">
      <c r="A9" s="9" t="s">
        <v>27</v>
      </c>
      <c r="B9" s="7">
        <v>60284.08</v>
      </c>
      <c r="C9" s="7">
        <v>60544.1</v>
      </c>
      <c r="D9" s="11">
        <v>65718.53</v>
      </c>
      <c r="E9" s="11">
        <v>56290.9</v>
      </c>
      <c r="F9" s="11">
        <v>59403.68</v>
      </c>
      <c r="G9" s="11">
        <v>59701.73</v>
      </c>
      <c r="H9" s="11">
        <v>69994.4</v>
      </c>
      <c r="I9" s="11">
        <v>51980.63</v>
      </c>
      <c r="J9" s="11">
        <v>77011.84</v>
      </c>
      <c r="K9" s="11">
        <v>69184.46</v>
      </c>
      <c r="L9" s="3">
        <v>58231.87</v>
      </c>
      <c r="M9" s="11">
        <v>54296.14</v>
      </c>
      <c r="N9" s="4">
        <f t="shared" si="0"/>
        <v>742642.3599999999</v>
      </c>
    </row>
    <row r="10" spans="1:14" ht="41.25" customHeight="1">
      <c r="A10" s="9" t="s">
        <v>28</v>
      </c>
      <c r="B10" s="7">
        <v>42026.96</v>
      </c>
      <c r="C10" s="7">
        <v>55666.71</v>
      </c>
      <c r="D10" s="11">
        <v>55097.33</v>
      </c>
      <c r="E10" s="11">
        <v>43445.02</v>
      </c>
      <c r="F10" s="11">
        <v>56221.96</v>
      </c>
      <c r="G10" s="11">
        <v>52947.55</v>
      </c>
      <c r="H10" s="11">
        <v>50142.76</v>
      </c>
      <c r="I10" s="11">
        <v>55189.06</v>
      </c>
      <c r="J10" s="11">
        <v>53561.32</v>
      </c>
      <c r="K10" s="11">
        <v>59540.06</v>
      </c>
      <c r="L10" s="3">
        <v>60891.85</v>
      </c>
      <c r="M10" s="11">
        <v>50169.57</v>
      </c>
      <c r="N10" s="4">
        <f t="shared" si="0"/>
        <v>634900.1499999999</v>
      </c>
    </row>
    <row r="11" spans="1:14" ht="35.25" customHeight="1">
      <c r="A11" s="9" t="s">
        <v>29</v>
      </c>
      <c r="B11" s="7">
        <v>43559.19</v>
      </c>
      <c r="C11" s="7">
        <v>43825.77</v>
      </c>
      <c r="D11" s="11">
        <v>47067.74</v>
      </c>
      <c r="E11" s="11">
        <v>44397.12</v>
      </c>
      <c r="F11" s="11">
        <v>42333.64</v>
      </c>
      <c r="G11" s="11">
        <v>40854.44</v>
      </c>
      <c r="H11" s="11">
        <v>46960.11</v>
      </c>
      <c r="I11" s="11">
        <v>46999.03</v>
      </c>
      <c r="J11" s="11">
        <v>53245.54</v>
      </c>
      <c r="K11" s="11">
        <v>54591.67</v>
      </c>
      <c r="L11" s="3">
        <v>40030.89</v>
      </c>
      <c r="M11" s="11">
        <v>39086.15</v>
      </c>
      <c r="N11" s="4">
        <f t="shared" si="0"/>
        <v>542951.29</v>
      </c>
    </row>
    <row r="12" spans="1:14" ht="24">
      <c r="A12" s="10" t="s">
        <v>1</v>
      </c>
      <c r="B12" s="7">
        <v>2840</v>
      </c>
      <c r="C12" s="7">
        <v>3360</v>
      </c>
      <c r="D12" s="7">
        <v>3560</v>
      </c>
      <c r="E12" s="3">
        <v>2040</v>
      </c>
      <c r="F12" s="3">
        <v>1940</v>
      </c>
      <c r="G12" s="3">
        <v>2360</v>
      </c>
      <c r="H12" s="20">
        <v>2239.1</v>
      </c>
      <c r="I12" s="3">
        <v>1265.1</v>
      </c>
      <c r="J12" s="20">
        <v>2961.1</v>
      </c>
      <c r="K12" s="3">
        <v>2952.6</v>
      </c>
      <c r="L12" s="3">
        <v>3163.3</v>
      </c>
      <c r="M12" s="20">
        <v>1751</v>
      </c>
      <c r="N12" s="4">
        <f t="shared" si="0"/>
        <v>30432.2</v>
      </c>
    </row>
    <row r="13" spans="1:14" ht="33.75" customHeight="1">
      <c r="A13" s="10" t="s">
        <v>32</v>
      </c>
      <c r="B13" s="7">
        <v>0</v>
      </c>
      <c r="C13" s="7">
        <v>0</v>
      </c>
      <c r="D13" s="18">
        <v>0</v>
      </c>
      <c r="E13" s="19">
        <v>0</v>
      </c>
      <c r="F13" s="19">
        <v>0</v>
      </c>
      <c r="G13" s="19">
        <v>0</v>
      </c>
      <c r="H13" s="3">
        <v>0</v>
      </c>
      <c r="I13" s="3">
        <v>0</v>
      </c>
      <c r="J13" s="7">
        <v>0</v>
      </c>
      <c r="K13" s="3">
        <v>0</v>
      </c>
      <c r="L13" s="3">
        <v>0</v>
      </c>
      <c r="M13" s="20">
        <v>0</v>
      </c>
      <c r="N13" s="4">
        <f t="shared" si="0"/>
        <v>0</v>
      </c>
    </row>
    <row r="14" spans="1:14" ht="32.25" customHeight="1">
      <c r="A14" s="10" t="s">
        <v>2</v>
      </c>
      <c r="B14" s="7">
        <v>25962</v>
      </c>
      <c r="C14" s="7">
        <v>20841</v>
      </c>
      <c r="D14" s="12">
        <v>40571</v>
      </c>
      <c r="E14" s="12">
        <v>13356</v>
      </c>
      <c r="F14" s="12">
        <v>38978</v>
      </c>
      <c r="G14" s="12">
        <v>30547</v>
      </c>
      <c r="H14" s="12">
        <v>26308.2</v>
      </c>
      <c r="I14" s="3">
        <f>26953.8+121.05</f>
        <v>27074.85</v>
      </c>
      <c r="J14" s="12">
        <v>29737.95</v>
      </c>
      <c r="K14" s="3">
        <v>23524.05</v>
      </c>
      <c r="L14" s="3">
        <v>33208.05</v>
      </c>
      <c r="M14" s="12">
        <v>15674.25</v>
      </c>
      <c r="N14" s="4">
        <f t="shared" si="0"/>
        <v>325782.35</v>
      </c>
    </row>
    <row r="15" spans="1:14" ht="36">
      <c r="A15" s="10" t="s">
        <v>18</v>
      </c>
      <c r="B15" s="7">
        <v>87770</v>
      </c>
      <c r="C15" s="7">
        <v>79205</v>
      </c>
      <c r="D15" s="12">
        <v>99720</v>
      </c>
      <c r="E15" s="12">
        <v>104185</v>
      </c>
      <c r="F15" s="12">
        <v>115540</v>
      </c>
      <c r="G15" s="12">
        <v>98650</v>
      </c>
      <c r="H15" s="12">
        <v>129451.8</v>
      </c>
      <c r="I15" s="3">
        <v>119631.4</v>
      </c>
      <c r="J15" s="12">
        <v>140220.16</v>
      </c>
      <c r="K15" s="3">
        <v>153780.52</v>
      </c>
      <c r="L15" s="3">
        <v>133690.32</v>
      </c>
      <c r="M15" s="12">
        <v>90850.2</v>
      </c>
      <c r="N15" s="4">
        <f t="shared" si="0"/>
        <v>1352694.4000000001</v>
      </c>
    </row>
    <row r="16" spans="1:14" ht="12.75">
      <c r="A16" s="10" t="s">
        <v>3</v>
      </c>
      <c r="B16" s="7">
        <v>10705</v>
      </c>
      <c r="C16" s="7">
        <v>10727</v>
      </c>
      <c r="D16" s="13">
        <v>10832</v>
      </c>
      <c r="E16" s="13">
        <v>10000</v>
      </c>
      <c r="F16" s="13">
        <v>14669</v>
      </c>
      <c r="G16" s="13">
        <v>15390</v>
      </c>
      <c r="H16" s="13">
        <v>19932.9</v>
      </c>
      <c r="I16" s="3">
        <v>13194.45</v>
      </c>
      <c r="J16" s="13">
        <v>16825.95</v>
      </c>
      <c r="K16" s="3">
        <v>23766.15</v>
      </c>
      <c r="L16" s="3">
        <v>16987.35</v>
      </c>
      <c r="M16" s="13">
        <v>13073.4</v>
      </c>
      <c r="N16" s="4">
        <f t="shared" si="0"/>
        <v>176103.2</v>
      </c>
    </row>
    <row r="17" spans="1:14" ht="12.75">
      <c r="A17" s="10" t="s">
        <v>4</v>
      </c>
      <c r="B17" s="7">
        <v>21423</v>
      </c>
      <c r="C17" s="7">
        <v>21864</v>
      </c>
      <c r="D17" s="14">
        <v>21998</v>
      </c>
      <c r="E17" s="14">
        <v>21940</v>
      </c>
      <c r="F17" s="13">
        <v>34724</v>
      </c>
      <c r="G17" s="13">
        <v>18956</v>
      </c>
      <c r="H17" s="13">
        <v>46079.7</v>
      </c>
      <c r="I17" s="3">
        <v>54351.45</v>
      </c>
      <c r="J17" s="13">
        <v>48182.45</v>
      </c>
      <c r="K17" s="3">
        <v>58092.2</v>
      </c>
      <c r="L17" s="3">
        <v>56212.9</v>
      </c>
      <c r="M17" s="13">
        <v>38897.4</v>
      </c>
      <c r="N17" s="4">
        <f t="shared" si="0"/>
        <v>442721.10000000003</v>
      </c>
    </row>
    <row r="18" spans="1:14" ht="24">
      <c r="A18" s="10" t="s">
        <v>23</v>
      </c>
      <c r="B18" s="7">
        <v>92254</v>
      </c>
      <c r="C18" s="7">
        <v>108430</v>
      </c>
      <c r="D18" s="7">
        <v>150345</v>
      </c>
      <c r="E18" s="7">
        <v>126420</v>
      </c>
      <c r="F18" s="13">
        <v>142635</v>
      </c>
      <c r="G18" s="13">
        <v>116880</v>
      </c>
      <c r="H18" s="13">
        <v>122982.01</v>
      </c>
      <c r="I18" s="3">
        <v>129626.29</v>
      </c>
      <c r="J18" s="13">
        <v>127992.6</v>
      </c>
      <c r="K18" s="3">
        <v>133864.91</v>
      </c>
      <c r="L18" s="3">
        <v>118798.88</v>
      </c>
      <c r="M18" s="13">
        <v>158256.04</v>
      </c>
      <c r="N18" s="4">
        <f t="shared" si="0"/>
        <v>1528484.73</v>
      </c>
    </row>
    <row r="19" spans="1:14" ht="24">
      <c r="A19" s="10" t="s">
        <v>24</v>
      </c>
      <c r="B19" s="7">
        <v>5059</v>
      </c>
      <c r="C19" s="7">
        <v>15786</v>
      </c>
      <c r="D19" s="7">
        <v>20186</v>
      </c>
      <c r="E19" s="7">
        <v>21423</v>
      </c>
      <c r="F19" s="14">
        <v>11308</v>
      </c>
      <c r="G19" s="14">
        <v>6405</v>
      </c>
      <c r="H19" s="14">
        <v>22871.91</v>
      </c>
      <c r="I19" s="3">
        <v>18856.87</v>
      </c>
      <c r="J19" s="14">
        <v>14475.69</v>
      </c>
      <c r="K19" s="3">
        <v>17950.87</v>
      </c>
      <c r="L19" s="3">
        <v>10612.98</v>
      </c>
      <c r="M19" s="14">
        <v>15118.7</v>
      </c>
      <c r="N19" s="4">
        <f t="shared" si="0"/>
        <v>180054.02000000002</v>
      </c>
    </row>
    <row r="20" spans="1:14" ht="24.75" customHeight="1">
      <c r="A20" s="10" t="s">
        <v>22</v>
      </c>
      <c r="B20" s="7">
        <v>293995</v>
      </c>
      <c r="C20" s="7">
        <v>266680</v>
      </c>
      <c r="D20" s="7">
        <v>352890</v>
      </c>
      <c r="E20" s="7">
        <v>333875</v>
      </c>
      <c r="F20" s="14">
        <v>340270</v>
      </c>
      <c r="G20" s="14">
        <v>341130</v>
      </c>
      <c r="H20" s="14">
        <v>378479.44</v>
      </c>
      <c r="I20" s="3">
        <v>386895.64</v>
      </c>
      <c r="J20" s="14">
        <v>390618.2</v>
      </c>
      <c r="K20" s="3">
        <v>430673.2</v>
      </c>
      <c r="L20" s="3">
        <v>391564.2</v>
      </c>
      <c r="M20" s="14">
        <v>418044.08</v>
      </c>
      <c r="N20" s="4">
        <f t="shared" si="0"/>
        <v>4325114.76</v>
      </c>
    </row>
    <row r="21" spans="1:14" ht="12.75">
      <c r="A21" s="10" t="s">
        <v>5</v>
      </c>
      <c r="B21" s="8">
        <v>1030</v>
      </c>
      <c r="C21" s="8">
        <v>1045</v>
      </c>
      <c r="D21" s="16">
        <v>990</v>
      </c>
      <c r="E21" s="15">
        <v>1085</v>
      </c>
      <c r="F21" s="15">
        <v>1125</v>
      </c>
      <c r="G21" s="15">
        <v>935</v>
      </c>
      <c r="H21" s="3">
        <v>296.56</v>
      </c>
      <c r="I21" s="3">
        <v>296.56</v>
      </c>
      <c r="J21" s="15">
        <v>296.56</v>
      </c>
      <c r="K21" s="3">
        <v>256.12</v>
      </c>
      <c r="L21" s="15">
        <v>74.14</v>
      </c>
      <c r="M21" s="15">
        <v>296.56</v>
      </c>
      <c r="N21" s="4">
        <f t="shared" si="0"/>
        <v>7726.5</v>
      </c>
    </row>
    <row r="22" spans="1:14" ht="24">
      <c r="A22" s="9" t="s">
        <v>33</v>
      </c>
      <c r="B22" s="8">
        <v>7725</v>
      </c>
      <c r="C22" s="8">
        <v>7695</v>
      </c>
      <c r="D22" s="15">
        <v>7710</v>
      </c>
      <c r="E22" s="15">
        <v>7740</v>
      </c>
      <c r="F22" s="15">
        <v>7740</v>
      </c>
      <c r="G22" s="15">
        <v>7770</v>
      </c>
      <c r="H22" s="3">
        <v>4893.24</v>
      </c>
      <c r="I22" s="3">
        <v>4893.24</v>
      </c>
      <c r="J22" s="15">
        <v>4852.8</v>
      </c>
      <c r="K22" s="3">
        <v>4852.8</v>
      </c>
      <c r="L22" s="15">
        <v>7149.5</v>
      </c>
      <c r="M22" s="15">
        <f>4428.18+7300</f>
        <v>11728.18</v>
      </c>
      <c r="N22" s="4">
        <f t="shared" si="0"/>
        <v>84749.76</v>
      </c>
    </row>
    <row r="23" spans="1:15" s="1" customFormat="1" ht="12.75">
      <c r="A23" s="5" t="s">
        <v>19</v>
      </c>
      <c r="B23" s="4">
        <f aca="true" t="shared" si="1" ref="B23:M23">SUM(B5:B22)</f>
        <v>947658.77</v>
      </c>
      <c r="C23" s="4">
        <f t="shared" si="1"/>
        <v>957761.8200000001</v>
      </c>
      <c r="D23" s="4">
        <f t="shared" si="1"/>
        <v>1147907.01</v>
      </c>
      <c r="E23" s="4">
        <f t="shared" si="1"/>
        <v>1034176.5</v>
      </c>
      <c r="F23" s="4">
        <f t="shared" si="1"/>
        <v>1130957.1099999999</v>
      </c>
      <c r="G23" s="4">
        <f>SUM(G5:G22)</f>
        <v>1060605.91</v>
      </c>
      <c r="H23" s="4">
        <f t="shared" si="1"/>
        <v>1207980.19</v>
      </c>
      <c r="I23" s="4">
        <f t="shared" si="1"/>
        <v>1185019.8299999998</v>
      </c>
      <c r="J23" s="4">
        <f t="shared" si="1"/>
        <v>1268817.5699999998</v>
      </c>
      <c r="K23" s="4">
        <f t="shared" si="1"/>
        <v>1339692.9700000002</v>
      </c>
      <c r="L23" s="4">
        <f t="shared" si="1"/>
        <v>1226264.8199999998</v>
      </c>
      <c r="M23" s="4">
        <f t="shared" si="1"/>
        <v>1164305.79</v>
      </c>
      <c r="N23" s="4">
        <f>SUM(N5:N22)</f>
        <v>13671148.29</v>
      </c>
      <c r="O23" s="21"/>
    </row>
    <row r="25" spans="5:14" ht="12.75">
      <c r="E25" s="17"/>
      <c r="M25" s="23"/>
      <c r="N25" s="23"/>
    </row>
    <row r="26" ht="12.75">
      <c r="N26" s="17"/>
    </row>
    <row r="27" ht="12.75">
      <c r="N27" s="17"/>
    </row>
  </sheetData>
  <mergeCells count="2">
    <mergeCell ref="B2:L2"/>
    <mergeCell ref="M25:N25"/>
  </mergeCells>
  <printOptions/>
  <pageMargins left="0.24" right="0.17" top="1" bottom="1" header="0.5" footer="0.5"/>
  <pageSetup horizontalDpi="600" verticalDpi="600" orientation="landscape" scale="77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</cp:lastModifiedBy>
  <cp:lastPrinted>2024-01-29T09:24:20Z</cp:lastPrinted>
  <dcterms:created xsi:type="dcterms:W3CDTF">1996-10-14T23:33:28Z</dcterms:created>
  <dcterms:modified xsi:type="dcterms:W3CDTF">2024-01-29T09:40:06Z</dcterms:modified>
  <cp:category/>
  <cp:version/>
  <cp:contentType/>
  <cp:contentStatus/>
</cp:coreProperties>
</file>